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C8" i="101" l="1"/>
  <c r="D21" i="101" l="1"/>
  <c r="D7" i="101" l="1"/>
  <c r="D50" i="101" l="1"/>
  <c r="D72" i="101" l="1"/>
  <c r="D68" i="101" l="1"/>
  <c r="D58" i="101"/>
  <c r="D62" i="101" l="1"/>
  <c r="D54" i="101" l="1"/>
  <c r="D36" i="101" l="1"/>
  <c r="D10" i="101" l="1"/>
  <c r="K46" i="101" l="1"/>
  <c r="E78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4" i="101" l="1"/>
  <c r="D86" i="101" l="1"/>
  <c r="D32" i="101" l="1"/>
  <c r="D29" i="101" l="1"/>
  <c r="E84" i="101" l="1"/>
  <c r="E91" i="101" s="1"/>
  <c r="D45" i="101"/>
  <c r="D41" i="101"/>
  <c r="C46" i="102" l="1"/>
  <c r="D18" i="101" l="1"/>
  <c r="D91" i="101" s="1"/>
  <c r="D92" i="101" l="1"/>
</calcChain>
</file>

<file path=xl/sharedStrings.xml><?xml version="1.0" encoding="utf-8"?>
<sst xmlns="http://schemas.openxmlformats.org/spreadsheetml/2006/main" count="223" uniqueCount="115">
  <si>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</si>
  <si>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</si>
  <si>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</si>
  <si>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</si>
  <si>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</si>
  <si>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</si>
  <si>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</si>
  <si>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</si>
  <si>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</si>
  <si>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</si>
  <si>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</si>
  <si>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</si>
  <si>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</si>
  <si>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</si>
  <si>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</si>
  <si>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</si>
  <si>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</si>
  <si>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</si>
  <si>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</si>
  <si>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</si>
  <si>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</si>
  <si>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</si>
  <si>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</si>
  <si>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</si>
  <si>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</si>
  <si>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</si>
  <si>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</si>
  <si>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</si>
  <si>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</si>
  <si>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</si>
  <si>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</si>
  <si>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</si>
  <si>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</si>
  <si>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</si>
  <si>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</si>
  <si>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</si>
  <si>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</si>
  <si>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</si>
  <si>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</si>
  <si>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</si>
  <si>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</si>
  <si>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</si>
  <si>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</si>
  <si>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</si>
  <si>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</si>
  <si>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</si>
  <si>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</si>
  <si>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</si>
  <si>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</si>
  <si>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</si>
  <si>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</si>
  <si>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</si>
  <si>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</si>
  <si>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</si>
  <si>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</si>
  <si>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</si>
  <si>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</si>
  <si>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</si>
  <si>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</si>
  <si>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</si>
  <si>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</si>
  <si>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</si>
  <si>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</si>
  <si>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</si>
  <si>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</si>
  <si>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</si>
  <si>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</si>
  <si>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</si>
  <si>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</si>
  <si>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</si>
  <si>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</si>
  <si>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</si>
  <si>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</si>
  <si>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</si>
  <si>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</si>
  <si>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</si>
  <si>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</si>
  <si>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</si>
  <si>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</si>
  <si>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</si>
  <si>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</si>
  <si>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</si>
  <si>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</si>
  <si>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</si>
  <si>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</si>
  <si>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</si>
  <si>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</si>
  <si>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</si>
  <si>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</si>
  <si>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</si>
  <si>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</si>
  <si>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</si>
  <si>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</si>
  <si>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</si>
  <si>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</si>
  <si>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</si>
  <si>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</si>
  <si>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</si>
  <si>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</si>
  <si>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</si>
  <si>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</si>
  <si>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</si>
  <si>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</si>
  <si>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</si>
  <si>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</si>
  <si>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XMA INGENIERIA Y CONSTRUCCION SA DE CV</t>
  </si>
  <si>
    <t>QUALITY INTERNATIONAL SEWING S DE RL</t>
  </si>
  <si>
    <t>Caja Principal Gasolinera 16-FEBRERO -2018</t>
  </si>
  <si>
    <t>SANTOS MEZA HERAS</t>
  </si>
  <si>
    <t>COLEGIO DE BACHILLERES</t>
  </si>
  <si>
    <t>POLY MATERIAL MEXICO SA DE CV</t>
  </si>
  <si>
    <t>DEPARTAMENTO  DE MANTENIMIENTO AUTORIZADO JESUS ERENAS</t>
  </si>
  <si>
    <t>GEORGINA SALAZAR AGUILAR (abono del 15-02)</t>
  </si>
  <si>
    <t>TERESO ENRIQUEZ MENDOZA (abono del 15/02</t>
  </si>
  <si>
    <t xml:space="preserve">MODIFICACIO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</si>
</sst>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44" fontId="1" fillId="0" borderId="0" xfId="0" applyNumberFormat="1" applyFont="1" applyFill="1"/>
    <xf numFmtId="0" fontId="16" fillId="0" borderId="5" xfId="0" applyFont="1" applyFill="1" applyBorder="1"/>
    <xf numFmtId="0" fontId="16" fillId="0" borderId="4" xfId="0" applyFont="1" applyBorder="1"/>
    <xf numFmtId="0" fontId="16" fillId="0" borderId="4" xfId="0" applyFont="1" applyFill="1" applyBorder="1"/>
    <xf numFmtId="0" fontId="16" fillId="0" borderId="4" xfId="0" applyFont="1" applyBorder="1" applyAlignment="1">
      <alignment vertical="top"/>
    </xf>
    <xf numFmtId="44" fontId="20" fillId="0" borderId="5" xfId="4" applyNumberFormat="1" applyFont="1" applyFill="1" applyBorder="1" applyAlignment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7" borderId="5" xfId="8" applyFont="1" applyFill="1" applyBorder="1" applyAlignment="1">
      <alignment vertical="center"/>
    </xf>
    <xf numFmtId="44" fontId="18" fillId="7" borderId="11" xfId="0" applyNumberFormat="1" applyFont="1" applyFill="1" applyBorder="1" applyAlignment="1"/>
    <xf numFmtId="0" fontId="16" fillId="7" borderId="5" xfId="0" applyFont="1" applyFill="1" applyBorder="1"/>
    <xf numFmtId="166" fontId="15" fillId="7" borderId="0" xfId="0" applyNumberFormat="1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zoomScale="80" zoomScaleNormal="80" workbookViewId="0">
      <selection activeCell="B4" sqref="B4:B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2"/>
      <c r="C1" s="272"/>
      <c r="D1" s="272"/>
      <c r="E1" s="273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278"/>
      <c r="C4" s="98">
        <v>9627</v>
      </c>
      <c r="D4" s="95" t="s">
        <v>45</v>
      </c>
      <c r="E4" s="256">
        <v>43147</v>
      </c>
      <c r="F4" s="49"/>
      <c r="G4" s="49"/>
    </row>
    <row r="5" spans="1:7" ht="21.95" customHeight="1" x14ac:dyDescent="0.35">
      <c r="A5" s="253"/>
      <c r="B5" s="279" t="s">
        <v>114</v>
      </c>
      <c r="C5" s="254"/>
      <c r="D5" s="255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215756</v>
      </c>
      <c r="E7" s="172"/>
      <c r="F7" s="91"/>
      <c r="G7" s="90"/>
    </row>
    <row r="8" spans="1:7" ht="21.95" customHeight="1" x14ac:dyDescent="0.35">
      <c r="A8" s="93"/>
      <c r="B8" s="108" t="s">
        <v>107</v>
      </c>
      <c r="C8" s="170">
        <f>214788+586+382</f>
        <v>215756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44336.55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v>13481.48</v>
      </c>
      <c r="D11" s="243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v>30855.07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13954.449999999999</v>
      </c>
      <c r="E21" s="184"/>
      <c r="F21" s="90"/>
      <c r="G21" s="90"/>
    </row>
    <row r="22" spans="1:7" ht="21.95" customHeight="1" x14ac:dyDescent="0.35">
      <c r="A22" s="120">
        <v>135</v>
      </c>
      <c r="B22" s="264" t="s">
        <v>103</v>
      </c>
      <c r="C22" s="188">
        <v>4199.99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6" t="s">
        <v>88</v>
      </c>
      <c r="C23" s="188">
        <v>3006.24</v>
      </c>
      <c r="D23" s="195"/>
      <c r="E23" s="184"/>
      <c r="F23" s="90"/>
      <c r="G23" s="90"/>
    </row>
    <row r="24" spans="1:7" ht="21.95" customHeight="1" x14ac:dyDescent="0.35">
      <c r="A24" s="123">
        <v>360</v>
      </c>
      <c r="B24" s="266" t="s">
        <v>108</v>
      </c>
      <c r="C24" s="188">
        <v>694</v>
      </c>
      <c r="D24" s="195"/>
      <c r="E24" s="184"/>
      <c r="F24" s="90"/>
      <c r="G24" s="90"/>
    </row>
    <row r="25" spans="1:7" ht="21.95" customHeight="1" x14ac:dyDescent="0.35">
      <c r="A25" s="120">
        <v>88</v>
      </c>
      <c r="B25" s="265" t="s">
        <v>109</v>
      </c>
      <c r="C25" s="188">
        <v>3298.05</v>
      </c>
      <c r="D25" s="195"/>
      <c r="E25" s="184"/>
      <c r="F25" s="90"/>
      <c r="G25" s="90"/>
    </row>
    <row r="26" spans="1:7" ht="21.95" customHeight="1" x14ac:dyDescent="0.35">
      <c r="A26" s="122">
        <v>108</v>
      </c>
      <c r="B26" s="265" t="s">
        <v>85</v>
      </c>
      <c r="C26" s="188">
        <v>2756.17</v>
      </c>
      <c r="D26" s="195"/>
      <c r="E26" s="184"/>
      <c r="F26" s="90"/>
      <c r="G26" s="90"/>
    </row>
    <row r="27" spans="1:7" ht="21.95" customHeight="1" x14ac:dyDescent="0.35">
      <c r="A27" s="120"/>
      <c r="B27" s="268"/>
      <c r="C27" s="188"/>
      <c r="D27" s="195"/>
      <c r="E27" s="184"/>
      <c r="F27" s="90"/>
      <c r="G27" s="90"/>
    </row>
    <row r="28" spans="1:7" ht="21.95" customHeight="1" x14ac:dyDescent="0.35">
      <c r="A28" s="120"/>
      <c r="B28" s="266"/>
      <c r="C28" s="190"/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4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SUM(C37:C40)</f>
        <v>3092.29</v>
      </c>
      <c r="E36" s="175"/>
      <c r="F36" s="49"/>
      <c r="G36" s="49"/>
    </row>
    <row r="37" spans="1:11" ht="21.95" customHeight="1" x14ac:dyDescent="0.35">
      <c r="A37" s="132">
        <v>231</v>
      </c>
      <c r="B37" s="241" t="s">
        <v>106</v>
      </c>
      <c r="C37" s="182">
        <v>3092.29</v>
      </c>
      <c r="D37" s="191"/>
      <c r="E37" s="178"/>
      <c r="F37" s="49"/>
      <c r="G37" s="90"/>
    </row>
    <row r="38" spans="1:11" ht="21.95" customHeight="1" x14ac:dyDescent="0.35">
      <c r="A38" s="123"/>
      <c r="B38" s="265"/>
      <c r="C38" s="182"/>
      <c r="D38" s="191"/>
      <c r="E38" s="178"/>
      <c r="F38" s="49"/>
      <c r="G38" s="49"/>
    </row>
    <row r="39" spans="1:11" ht="21.95" customHeight="1" x14ac:dyDescent="0.35">
      <c r="A39" s="123"/>
      <c r="B39" s="265"/>
      <c r="C39" s="182"/>
      <c r="D39" s="191"/>
      <c r="E39" s="178"/>
      <c r="F39" s="49"/>
      <c r="G39" s="49"/>
    </row>
    <row r="40" spans="1:11" ht="21.95" customHeight="1" x14ac:dyDescent="0.35">
      <c r="A40" s="258"/>
      <c r="B40" s="259"/>
      <c r="C40" s="182"/>
      <c r="D40" s="191"/>
      <c r="E40" s="178"/>
      <c r="F40" s="49"/>
      <c r="G40" s="49"/>
    </row>
    <row r="41" spans="1:11" ht="21.95" customHeight="1" x14ac:dyDescent="0.35">
      <c r="A41" s="112" t="s">
        <v>30</v>
      </c>
      <c r="B41" s="113" t="s">
        <v>29</v>
      </c>
      <c r="C41" s="200"/>
      <c r="D41" s="191">
        <f>SUM(C42:C44)</f>
        <v>0</v>
      </c>
      <c r="E41" s="178"/>
      <c r="F41" s="49"/>
      <c r="G41" s="49"/>
    </row>
    <row r="42" spans="1:11" ht="21.95" customHeight="1" x14ac:dyDescent="0.35">
      <c r="A42" s="238"/>
      <c r="B42" s="135"/>
      <c r="C42" s="247"/>
      <c r="D42" s="202"/>
      <c r="E42" s="204"/>
      <c r="F42" s="49"/>
      <c r="G42" s="49"/>
    </row>
    <row r="43" spans="1:11" ht="21.95" customHeight="1" x14ac:dyDescent="0.35">
      <c r="A43" s="238"/>
      <c r="B43" s="135"/>
      <c r="C43" s="247"/>
      <c r="D43" s="202"/>
      <c r="E43" s="204"/>
      <c r="F43" s="49"/>
      <c r="G43" s="49"/>
    </row>
    <row r="44" spans="1:11" ht="21.95" customHeight="1" x14ac:dyDescent="0.35">
      <c r="A44" s="239"/>
      <c r="B44" s="240"/>
      <c r="C44" s="203"/>
      <c r="D44" s="174"/>
      <c r="E44" s="204"/>
      <c r="F44" s="49"/>
      <c r="G44" s="49"/>
    </row>
    <row r="45" spans="1:11" ht="21.95" customHeight="1" x14ac:dyDescent="0.35">
      <c r="A45" s="139" t="s">
        <v>28</v>
      </c>
      <c r="B45" s="140" t="s">
        <v>27</v>
      </c>
      <c r="C45" s="201"/>
      <c r="D45" s="174">
        <f>SUM(C46:C47)</f>
        <v>0</v>
      </c>
      <c r="E45" s="178"/>
      <c r="F45" s="49"/>
      <c r="G45" s="49"/>
    </row>
    <row r="46" spans="1:11" ht="21.95" customHeight="1" x14ac:dyDescent="0.35">
      <c r="A46" s="132"/>
      <c r="B46" s="199"/>
      <c r="C46" s="205"/>
      <c r="D46" s="206"/>
      <c r="E46" s="207"/>
      <c r="F46" s="49"/>
      <c r="G46" s="49"/>
      <c r="K46" s="2">
        <f>SUM(K42:K45)</f>
        <v>0</v>
      </c>
    </row>
    <row r="47" spans="1:11" ht="21.95" customHeight="1" x14ac:dyDescent="0.35">
      <c r="A47" s="141"/>
      <c r="B47" s="208"/>
      <c r="C47" s="205"/>
      <c r="D47" s="213"/>
      <c r="E47" s="207"/>
      <c r="F47" s="49"/>
      <c r="G47" s="49"/>
    </row>
    <row r="48" spans="1:11" ht="21.95" customHeight="1" x14ac:dyDescent="0.35">
      <c r="A48" s="142"/>
      <c r="B48" s="210"/>
      <c r="C48" s="211"/>
      <c r="D48" s="213"/>
      <c r="E48" s="207"/>
      <c r="F48" s="49"/>
      <c r="G48" s="49"/>
    </row>
    <row r="49" spans="1:7" ht="21.95" customHeight="1" x14ac:dyDescent="0.35">
      <c r="A49" s="123"/>
      <c r="B49" s="187"/>
      <c r="C49" s="211"/>
      <c r="D49" s="213"/>
      <c r="E49" s="207"/>
      <c r="F49" s="49"/>
      <c r="G49" s="49"/>
    </row>
    <row r="50" spans="1:7" ht="21.95" customHeight="1" x14ac:dyDescent="0.35">
      <c r="A50" s="139" t="s">
        <v>26</v>
      </c>
      <c r="B50" s="143" t="s">
        <v>25</v>
      </c>
      <c r="C50" s="212"/>
      <c r="D50" s="213">
        <f>SUM(C51:C53)</f>
        <v>2893.94</v>
      </c>
      <c r="E50" s="207"/>
      <c r="F50" s="90"/>
      <c r="G50" s="49"/>
    </row>
    <row r="51" spans="1:7" ht="21.95" customHeight="1" x14ac:dyDescent="0.35">
      <c r="A51" s="132">
        <v>158</v>
      </c>
      <c r="B51" s="261" t="s">
        <v>93</v>
      </c>
      <c r="C51" s="212">
        <v>2893.94</v>
      </c>
      <c r="D51" s="213"/>
      <c r="E51" s="207"/>
      <c r="F51" s="90"/>
      <c r="G51" s="49"/>
    </row>
    <row r="52" spans="1:7" ht="21.95" customHeight="1" x14ac:dyDescent="0.35">
      <c r="A52" s="141"/>
      <c r="B52" s="269"/>
      <c r="C52" s="183"/>
      <c r="D52" s="245"/>
      <c r="E52" s="175"/>
      <c r="F52" s="49"/>
      <c r="G52" s="49"/>
    </row>
    <row r="53" spans="1:7" ht="21.95" customHeight="1" x14ac:dyDescent="0.35">
      <c r="A53" s="132"/>
      <c r="B53" s="261"/>
      <c r="C53" s="185"/>
      <c r="D53" s="214"/>
      <c r="E53" s="178"/>
      <c r="F53" s="49"/>
      <c r="G53" s="49"/>
    </row>
    <row r="54" spans="1:7" ht="21.95" customHeight="1" x14ac:dyDescent="0.35">
      <c r="A54" s="107">
        <v>2105</v>
      </c>
      <c r="B54" s="145" t="s">
        <v>48</v>
      </c>
      <c r="C54" s="146"/>
      <c r="D54" s="214">
        <f>SUM(C55:C57)</f>
        <v>0</v>
      </c>
      <c r="E54" s="178"/>
      <c r="F54" s="49"/>
      <c r="G54" s="49"/>
    </row>
    <row r="55" spans="1:7" ht="21.95" customHeight="1" x14ac:dyDescent="0.35">
      <c r="A55" s="270"/>
      <c r="B55" s="135"/>
      <c r="C55" s="250"/>
      <c r="D55" s="214"/>
      <c r="E55" s="178"/>
      <c r="F55" s="49"/>
      <c r="G55" s="49"/>
    </row>
    <row r="56" spans="1:7" ht="21.95" customHeight="1" x14ac:dyDescent="0.35">
      <c r="A56" s="251"/>
      <c r="B56" s="135"/>
      <c r="C56" s="250"/>
      <c r="D56" s="214"/>
      <c r="E56" s="178"/>
      <c r="F56" s="49"/>
      <c r="G56" s="49"/>
    </row>
    <row r="57" spans="1:7" ht="21.95" customHeight="1" x14ac:dyDescent="0.35">
      <c r="A57" s="251"/>
      <c r="B57" s="135"/>
      <c r="C57" s="217"/>
      <c r="D57" s="214"/>
      <c r="E57" s="178"/>
      <c r="F57" s="90"/>
      <c r="G57" s="49"/>
    </row>
    <row r="58" spans="1:7" ht="21.95" customHeight="1" x14ac:dyDescent="0.35">
      <c r="A58" s="112" t="s">
        <v>24</v>
      </c>
      <c r="B58" s="113" t="s">
        <v>23</v>
      </c>
      <c r="C58" s="193"/>
      <c r="D58" s="214">
        <f>SUM(C59:C61)</f>
        <v>1100</v>
      </c>
      <c r="E58" s="178"/>
      <c r="F58" s="49"/>
      <c r="G58" s="49"/>
    </row>
    <row r="59" spans="1:7" ht="21.95" customHeight="1" x14ac:dyDescent="0.35">
      <c r="A59" s="238">
        <v>848</v>
      </c>
      <c r="B59" s="135" t="s">
        <v>105</v>
      </c>
      <c r="C59" s="190">
        <v>100</v>
      </c>
      <c r="D59" s="214"/>
      <c r="E59" s="178"/>
      <c r="F59" s="49"/>
      <c r="G59" s="49"/>
    </row>
    <row r="60" spans="1:7" ht="21.95" customHeight="1" x14ac:dyDescent="0.35">
      <c r="A60" s="238">
        <v>498</v>
      </c>
      <c r="B60" s="135" t="s">
        <v>110</v>
      </c>
      <c r="C60" s="190">
        <v>1000</v>
      </c>
      <c r="D60" s="214"/>
      <c r="E60" s="178"/>
      <c r="F60" s="49"/>
      <c r="G60" s="49"/>
    </row>
    <row r="61" spans="1:7" ht="21.95" customHeight="1" x14ac:dyDescent="0.35">
      <c r="A61" s="260"/>
      <c r="B61" s="135"/>
      <c r="C61" s="190"/>
      <c r="D61" s="214"/>
      <c r="E61" s="178"/>
      <c r="F61" s="49"/>
      <c r="G61" s="49"/>
    </row>
    <row r="62" spans="1:7" ht="21.95" customHeight="1" x14ac:dyDescent="0.35">
      <c r="A62" s="107">
        <v>1103</v>
      </c>
      <c r="B62" s="145" t="s">
        <v>22</v>
      </c>
      <c r="C62" s="219"/>
      <c r="D62" s="197">
        <f>SUM(C63:C67)</f>
        <v>0</v>
      </c>
      <c r="E62" s="220"/>
      <c r="F62" s="49"/>
      <c r="G62" s="90"/>
    </row>
    <row r="63" spans="1:7" s="8" customFormat="1" ht="21.95" customHeight="1" x14ac:dyDescent="0.35">
      <c r="A63" s="271"/>
      <c r="B63" s="275" t="s">
        <v>112</v>
      </c>
      <c r="C63" s="276"/>
      <c r="D63" s="197"/>
      <c r="E63" s="220">
        <v>586</v>
      </c>
      <c r="G63" s="262"/>
    </row>
    <row r="64" spans="1:7" s="8" customFormat="1" ht="21.95" customHeight="1" x14ac:dyDescent="0.35">
      <c r="A64" s="147"/>
      <c r="B64" s="277" t="s">
        <v>113</v>
      </c>
      <c r="C64" s="276"/>
      <c r="D64" s="197"/>
      <c r="E64" s="220">
        <v>382</v>
      </c>
    </row>
    <row r="65" spans="1:7" s="8" customFormat="1" ht="21.95" customHeight="1" x14ac:dyDescent="0.35">
      <c r="A65" s="147"/>
      <c r="B65" s="263"/>
      <c r="C65" s="219"/>
      <c r="D65" s="197"/>
      <c r="E65" s="220"/>
    </row>
    <row r="66" spans="1:7" ht="21.95" customHeight="1" x14ac:dyDescent="0.35">
      <c r="A66" s="147"/>
      <c r="B66" s="263"/>
      <c r="C66" s="219"/>
      <c r="D66" s="197"/>
      <c r="E66" s="220"/>
      <c r="F66" s="49"/>
      <c r="G66" s="49"/>
    </row>
    <row r="67" spans="1:7" s="8" customFormat="1" ht="21.95" customHeight="1" x14ac:dyDescent="0.35">
      <c r="A67" s="131"/>
      <c r="B67" s="242"/>
      <c r="C67" s="219"/>
      <c r="D67" s="177"/>
      <c r="E67" s="220"/>
      <c r="F67" s="49"/>
      <c r="G67" s="49"/>
    </row>
    <row r="68" spans="1:7" s="8" customFormat="1" ht="21.95" customHeight="1" x14ac:dyDescent="0.35">
      <c r="A68" s="112"/>
      <c r="B68" s="248"/>
      <c r="C68" s="222"/>
      <c r="D68" s="177">
        <f>SUM(C69:C71)</f>
        <v>800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/>
      <c r="D69" s="223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>
        <v>800</v>
      </c>
      <c r="D70" s="223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257"/>
      <c r="D71" s="223"/>
      <c r="E71" s="224"/>
    </row>
    <row r="72" spans="1:7" s="49" customFormat="1" ht="21.95" customHeight="1" x14ac:dyDescent="0.35">
      <c r="A72" s="152"/>
      <c r="B72" s="153"/>
      <c r="C72" s="183"/>
      <c r="D72" s="267">
        <f>SUM(C73:C76)</f>
        <v>2177.13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v>570</v>
      </c>
      <c r="D73" s="223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26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v>1607.13</v>
      </c>
      <c r="D75" s="226"/>
      <c r="E75" s="178"/>
      <c r="F75" s="49"/>
      <c r="G75" s="49"/>
    </row>
    <row r="76" spans="1:7" ht="21.95" customHeight="1" x14ac:dyDescent="0.35">
      <c r="A76" s="93"/>
      <c r="B76" s="151"/>
      <c r="C76" s="181"/>
      <c r="D76" s="226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26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192381.91</v>
      </c>
      <c r="D78" s="226"/>
      <c r="E78" s="220">
        <f>SUM(C78:C81)</f>
        <v>238829.11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31135.55</v>
      </c>
      <c r="D79" s="226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0</v>
      </c>
      <c r="D80" s="226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15311.65</v>
      </c>
      <c r="D81" s="174"/>
      <c r="E81" s="178"/>
      <c r="F81" s="49"/>
      <c r="G81" s="49"/>
    </row>
    <row r="82" spans="1:7" ht="21.95" customHeight="1" x14ac:dyDescent="0.35">
      <c r="A82" s="156"/>
      <c r="B82" s="116"/>
      <c r="C82" s="146"/>
      <c r="D82" s="17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6625.23</v>
      </c>
      <c r="D83" s="174"/>
      <c r="E83" s="228">
        <f>SUM(C83)</f>
        <v>6625.23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38212.660000000003</v>
      </c>
      <c r="D84" s="174"/>
      <c r="E84" s="228">
        <f>SUM(C84)</f>
        <v>38212.660000000003</v>
      </c>
      <c r="F84" s="49"/>
      <c r="G84" s="49"/>
    </row>
    <row r="85" spans="1:7" ht="21.95" customHeight="1" x14ac:dyDescent="0.35">
      <c r="A85" s="156"/>
      <c r="B85" s="115"/>
      <c r="C85" s="157"/>
      <c r="D85" s="226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177">
        <f>SUM(C87:C88)</f>
        <v>665.65</v>
      </c>
      <c r="E86" s="220"/>
      <c r="F86" s="49"/>
      <c r="G86" s="49"/>
    </row>
    <row r="87" spans="1:7" ht="21.95" customHeight="1" x14ac:dyDescent="0.35">
      <c r="A87" s="158"/>
      <c r="B87" s="252" t="s">
        <v>111</v>
      </c>
      <c r="C87" s="159">
        <v>665.65</v>
      </c>
      <c r="D87" s="177"/>
      <c r="E87" s="178"/>
      <c r="F87" s="49"/>
      <c r="G87" s="49"/>
    </row>
    <row r="88" spans="1:7" ht="21.95" customHeight="1" x14ac:dyDescent="0.35">
      <c r="A88" s="117"/>
      <c r="B88" s="189"/>
      <c r="C88" s="160"/>
      <c r="D88" s="246"/>
      <c r="E88" s="162"/>
      <c r="F88" s="49"/>
      <c r="G88" s="49"/>
    </row>
    <row r="89" spans="1:7" ht="21.95" customHeight="1" x14ac:dyDescent="0.35">
      <c r="A89" s="112">
        <v>4001</v>
      </c>
      <c r="B89" s="143" t="s">
        <v>102</v>
      </c>
      <c r="C89" s="181"/>
      <c r="D89" s="177"/>
      <c r="E89" s="230">
        <v>141.01</v>
      </c>
      <c r="F89" s="49"/>
      <c r="G89" s="90"/>
    </row>
    <row r="90" spans="1:7" s="49" customFormat="1" ht="21.95" customHeight="1" x14ac:dyDescent="0.35">
      <c r="A90" s="112">
        <v>6002</v>
      </c>
      <c r="B90" s="143" t="s">
        <v>104</v>
      </c>
      <c r="C90" s="181"/>
      <c r="D90" s="174"/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284776.01</v>
      </c>
      <c r="E91" s="234">
        <f>SUM(E7:E90)</f>
        <v>284776.01</v>
      </c>
      <c r="F91" s="49"/>
      <c r="G91" s="49" t="s">
        <v>39</v>
      </c>
    </row>
    <row r="92" spans="1:7" ht="21.95" customHeight="1" x14ac:dyDescent="0.35">
      <c r="A92" s="274" t="s">
        <v>101</v>
      </c>
      <c r="B92" s="274"/>
      <c r="C92" s="274"/>
      <c r="D92" s="235">
        <f>SUM(D91-E91)</f>
        <v>0</v>
      </c>
      <c r="E92" s="236" t="s">
        <v>0</v>
      </c>
      <c r="F92" s="49"/>
      <c r="G92" s="49"/>
    </row>
    <row r="95" spans="1:7" x14ac:dyDescent="0.2">
      <c r="D95" s="237"/>
    </row>
    <row r="96" spans="1:7" x14ac:dyDescent="0.2">
      <c r="D96" s="237"/>
    </row>
    <row r="97" spans="4:5" x14ac:dyDescent="0.2">
      <c r="E97" s="249"/>
    </row>
    <row r="98" spans="4:5" x14ac:dyDescent="0.2">
      <c r="D98" s="237"/>
    </row>
  </sheetData>
  <sortState ref="C47:D52">
    <sortCondition ref="C49:C52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2"/>
      <c r="C1" s="272"/>
      <c r="D1" s="272"/>
      <c r="E1" s="273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4" t="s">
        <v>86</v>
      </c>
      <c r="B89" s="274"/>
      <c r="C89" s="274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2018-02-20T00:02:05Z</cp:lastPrinted>
  <dcterms:created xsi:type="dcterms:W3CDTF">2015-03-03T23:37:12Z</dcterms:created>
  <dcterms:modified xsi:type="dcterms:W3CDTF">2018-02-20T00:06:31Z</dcterms:modified>
</cp:coreProperties>
</file>