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81" i="101" l="1"/>
  <c r="C80" i="101"/>
  <c r="C14" i="101" l="1"/>
  <c r="C15" i="10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<sst xmlns="http://schemas.openxmlformats.org/spreadsheetml/2006/main" count="129" uniqueCount="93">
  <si>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</si>
  <si>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</si>
  <si>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</si>
  <si>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</si>
  <si>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</si>
  <si>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</si>
  <si>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</si>
  <si>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</si>
  <si>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</si>
  <si>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</si>
  <si>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</si>
  <si>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</si>
  <si>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</si>
  <si>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</si>
  <si>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</si>
  <si>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</si>
  <si>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</si>
  <si>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</si>
  <si>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</si>
  <si>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</si>
  <si>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</si>
  <si>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</si>
  <si>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</si>
  <si>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</si>
  <si>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</si>
  <si>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</si>
  <si>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</si>
  <si>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</si>
  <si>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</si>
  <si>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</si>
  <si>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</si>
  <si>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</si>
  <si>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</si>
  <si>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</si>
  <si>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</si>
  <si>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</si>
  <si>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</si>
  <si>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</si>
  <si>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</si>
  <si>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</si>
  <si>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</si>
  <si>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</si>
  <si>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</si>
  <si>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</si>
  <si>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</si>
  <si>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</si>
  <si>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</si>
  <si>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</si>
  <si>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</si>
  <si>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</si>
  <si>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</si>
  <si>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</si>
  <si>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</si>
  <si>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</si>
  <si>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</si>
  <si>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</si>
  <si>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</si>
  <si>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</si>
  <si>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</si>
  <si>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</si>
  <si>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</si>
  <si>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</si>
  <si>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</si>
  <si>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</si>
  <si>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</si>
  <si>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</si>
  <si>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</si>
  <si>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</si>
  <si>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</si>
  <si>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</si>
  <si>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</si>
  <si>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</si>
  <si>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</si>
  <si>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</si>
  <si>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</si>
  <si>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</si>
  <si>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</si>
  <si>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</si>
  <si>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</si>
  <si>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</si>
  <si>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</si>
  <si>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</si>
  <si>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</si>
  <si>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</si>
  <si>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PLACAS ZJB922S- FORD RANGER (DEPARTAMENTO DE SISTEMAS)</t>
  </si>
  <si>
    <t>COLORIS S. DE R.L. DE C.V.</t>
  </si>
  <si>
    <t xml:space="preserve">Caja Principal Gasolinera </t>
  </si>
  <si>
    <t>SOBRANTE/</t>
  </si>
  <si>
    <t>FALTANTE /reflejado en corte</t>
  </si>
  <si>
    <t>PARTIDO DE LA REVOLUCION DEMOCRATICA</t>
  </si>
  <si>
    <t>GRUPO AS DE MEXICALI S. DE R.L. DE C.V.</t>
  </si>
  <si>
    <t>ACUICOLA SAN QUINTIN SA DE CV</t>
  </si>
  <si>
    <t>SISTEMAS Y SERVICIOS AMBIENTALES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</si>
</sst>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6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9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16" fillId="0" borderId="3" xfId="1" applyNumberFormat="1" applyFont="1" applyFill="1" applyBorder="1" applyAlignment="1" applyProtection="1">
      <alignment horizontal="left" vertical="top"/>
    </xf>
    <xf numFmtId="0" fontId="21" fillId="0" borderId="4" xfId="8" applyFont="1" applyBorder="1" applyAlignment="1">
      <alignment horizontal="center" vertical="center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4" fontId="27" fillId="0" borderId="33" xfId="0" applyNumberFormat="1" applyFont="1" applyFill="1" applyBorder="1" applyAlignment="1">
      <alignment horizontal="center"/>
    </xf>
    <xf numFmtId="49" fontId="35" fillId="0" borderId="4" xfId="8" applyNumberFormat="1" applyFont="1" applyFill="1" applyBorder="1" applyAlignment="1">
      <alignment horizontal="center" vertical="center"/>
    </xf>
    <xf numFmtId="0" fontId="16" fillId="0" borderId="0" xfId="0" applyFont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topLeftCell="A38" zoomScale="80" zoomScaleNormal="80" workbookViewId="0">
      <selection activeCell="A47" sqref="A47:B48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1"/>
      <c r="B1" s="211"/>
      <c r="C1" s="212"/>
      <c r="D1" s="212"/>
      <c r="E1" s="211"/>
    </row>
    <row r="2" spans="1:28" ht="21.95" customHeight="1" x14ac:dyDescent="0.2">
      <c r="A2" s="1" t="s">
        <v>82</v>
      </c>
      <c r="B2" s="229"/>
      <c r="C2" s="229"/>
      <c r="D2" s="229"/>
      <c r="E2" s="230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3" t="s">
        <v>81</v>
      </c>
      <c r="B3" s="234"/>
      <c r="C3" s="234"/>
      <c r="D3" s="234"/>
      <c r="E3" s="235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3" t="s">
        <v>73</v>
      </c>
      <c r="B4" s="234"/>
      <c r="C4" s="234"/>
      <c r="D4" s="234"/>
      <c r="E4" s="235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74</v>
      </c>
      <c r="C6" s="210">
        <v>10092</v>
      </c>
      <c r="D6" s="201" t="s">
        <v>15</v>
      </c>
      <c r="E6" s="226">
        <v>43154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5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36" t="s">
        <v>11</v>
      </c>
      <c r="E8" s="209" t="s">
        <v>46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86</v>
      </c>
      <c r="C9" s="204">
        <f>44475.1+27783.8+2809</f>
        <v>75067.899999999994</v>
      </c>
      <c r="D9" s="205">
        <f>SUM(C9+C10+C11)</f>
        <v>75067.899999999994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49</v>
      </c>
      <c r="C13" s="104"/>
      <c r="D13" s="114">
        <f>SUM(C14:C16)</f>
        <v>3316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47</v>
      </c>
      <c r="C14" s="116">
        <f>500+172+200</f>
        <v>872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48</v>
      </c>
      <c r="C15" s="116">
        <f>744+1700</f>
        <v>2444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50</v>
      </c>
      <c r="C23" s="127"/>
      <c r="D23" s="114">
        <f>SUM(C24:C28)</f>
        <v>0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2">
        <v>225</v>
      </c>
      <c r="B24" s="223" t="s">
        <v>85</v>
      </c>
      <c r="C24" s="121"/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2"/>
      <c r="B25" s="223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51</v>
      </c>
      <c r="B29" s="113" t="s">
        <v>52</v>
      </c>
      <c r="C29" s="182"/>
      <c r="D29" s="114">
        <f>SUM(C30:C31)</f>
        <v>400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19">
        <v>780</v>
      </c>
      <c r="B30" s="142" t="s">
        <v>89</v>
      </c>
      <c r="C30" s="133">
        <v>200</v>
      </c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37">
        <v>367</v>
      </c>
      <c r="B31" s="142" t="s">
        <v>91</v>
      </c>
      <c r="C31" s="133">
        <v>200</v>
      </c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53</v>
      </c>
      <c r="B32" s="132" t="s">
        <v>54</v>
      </c>
      <c r="C32" s="133"/>
      <c r="D32" s="183">
        <f>SUM(C33:C35)</f>
        <v>929.27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>
        <v>83</v>
      </c>
      <c r="B33" s="227" t="s">
        <v>92</v>
      </c>
      <c r="C33" s="133">
        <v>929.27</v>
      </c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A34" s="238"/>
      <c r="B34" s="238"/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0"/>
      <c r="B35" s="221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55</v>
      </c>
      <c r="B36" s="113" t="s">
        <v>56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19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57</v>
      </c>
      <c r="B40" s="113" t="s">
        <v>58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59</v>
      </c>
      <c r="B46" s="113" t="s">
        <v>60</v>
      </c>
      <c r="C46" s="117"/>
      <c r="D46" s="183">
        <f>SUM(C47:C50)</f>
        <v>100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8">
        <v>891</v>
      </c>
      <c r="B47" s="142" t="s">
        <v>90</v>
      </c>
      <c r="C47" s="133">
        <v>100</v>
      </c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61</v>
      </c>
      <c r="B51" s="151" t="s">
        <v>62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63</v>
      </c>
      <c r="B56" s="151" t="s">
        <v>64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8" t="s">
        <v>79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7" t="s">
        <v>80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45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65</v>
      </c>
      <c r="B75" s="213" t="s">
        <v>75</v>
      </c>
      <c r="C75" s="154">
        <v>58369.48</v>
      </c>
      <c r="D75" s="164"/>
      <c r="E75" s="156">
        <f>SUM(C75:C78)</f>
        <v>67163.23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66</v>
      </c>
      <c r="B76" s="214" t="s">
        <v>76</v>
      </c>
      <c r="C76" s="154">
        <v>8655.82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67</v>
      </c>
      <c r="B77" s="213" t="s">
        <v>77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68</v>
      </c>
      <c r="B78" s="215" t="s">
        <v>78</v>
      </c>
      <c r="C78" s="154">
        <v>137.93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69</v>
      </c>
      <c r="B80" s="113" t="s">
        <v>5</v>
      </c>
      <c r="C80" s="154">
        <f>1455.02+447.29</f>
        <v>1902.31</v>
      </c>
      <c r="D80" s="107"/>
      <c r="E80" s="168">
        <f>SUM(C80)</f>
        <v>1902.31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72</v>
      </c>
      <c r="B81" s="113" t="s">
        <v>4</v>
      </c>
      <c r="C81" s="187">
        <f>8211.19+2534.92</f>
        <v>10746.11</v>
      </c>
      <c r="D81" s="107"/>
      <c r="E81" s="168">
        <f>SUM(C81)</f>
        <v>10746.11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6" t="s">
        <v>44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4" t="s">
        <v>84</v>
      </c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70</v>
      </c>
      <c r="B87" s="151" t="s">
        <v>87</v>
      </c>
      <c r="C87" s="118"/>
      <c r="D87" s="114"/>
      <c r="E87" s="174">
        <v>1.52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71</v>
      </c>
      <c r="B88" s="151" t="s">
        <v>88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79813.17</v>
      </c>
      <c r="E89" s="192">
        <f>SUM(E9:E88)</f>
        <v>79813.17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1" t="s">
        <v>83</v>
      </c>
      <c r="B90" s="232"/>
      <c r="C90" s="194"/>
      <c r="D90" s="176">
        <f>SUM(D89-E89)</f>
        <v>0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2018-03-01T17:03:52Z</cp:lastPrinted>
  <dcterms:created xsi:type="dcterms:W3CDTF">2015-03-03T23:37:12Z</dcterms:created>
  <dcterms:modified xsi:type="dcterms:W3CDTF">2018-03-01T17:08:11Z</dcterms:modified>
</cp:coreProperties>
</file>