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D62" i="101" l="1"/>
  <c r="C9" i="101"/>
  <c r="C30" i="101" l="1"/>
  <c r="C15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<sst xmlns="http://schemas.openxmlformats.org/spreadsheetml/2006/main" count="125" uniqueCount="89">
  <si>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</si>
  <si>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</si>
  <si>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</si>
  <si>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</si>
  <si>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</si>
  <si>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</si>
  <si>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</si>
  <si>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</si>
  <si>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</si>
  <si>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</si>
  <si>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</si>
  <si>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</si>
  <si>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</si>
  <si>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</si>
  <si>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</si>
  <si>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</si>
  <si>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</si>
  <si>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</si>
  <si>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</si>
  <si>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</si>
  <si>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</si>
  <si>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</si>
  <si>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</si>
  <si>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</si>
  <si>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</si>
  <si>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</si>
  <si>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</si>
  <si>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</si>
  <si>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</si>
  <si>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</si>
  <si>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</si>
  <si>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</si>
  <si>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</si>
  <si>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</si>
  <si>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</si>
  <si>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</si>
  <si>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</si>
  <si>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</si>
  <si>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</si>
  <si>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</si>
  <si>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</si>
  <si>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</si>
  <si>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</si>
  <si>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</si>
  <si>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</si>
  <si>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SOBRANTE/ REFLEJADO EN CORTE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</si>
  <si>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</si>
  <si>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</si>
  <si>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</si>
  <si>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</si>
  <si>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</si>
  <si>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</si>
  <si>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</si>
  <si>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</si>
  <si>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</si>
  <si>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</si>
  <si>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</si>
  <si>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</si>
  <si>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</si>
  <si>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</si>
  <si>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</si>
  <si>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</si>
  <si>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</si>
  <si>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</si>
  <si>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</si>
  <si>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</si>
  <si>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</si>
  <si>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</si>
  <si>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</si>
  <si>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</si>
  <si>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</si>
  <si>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</si>
  <si>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</si>
  <si>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</si>
  <si>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</si>
  <si>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</si>
  <si>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</si>
  <si>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</si>
  <si>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</si>
  <si>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</si>
  <si>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</si>
  <si>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</si>
  <si>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</si>
  <si>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</si>
  <si>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</si>
  <si>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</si>
  <si>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>PARTIDO DE LA REVOLUCION DEMOCRATICA</t>
  </si>
  <si>
    <t>RAMON URIAS</t>
  </si>
  <si>
    <t>Caja Principal Gasolinera 10-FEBRERO-2018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</si>
</sst>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40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44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Border="1" applyAlignment="1">
      <alignment horizontal="center"/>
    </xf>
    <xf numFmtId="0" fontId="35" fillId="0" borderId="3" xfId="0" applyFont="1" applyBorder="1"/>
    <xf numFmtId="49" fontId="36" fillId="0" borderId="4" xfId="8" applyNumberFormat="1" applyFont="1" applyFill="1" applyBorder="1" applyAlignment="1">
      <alignment horizontal="center" vertical="center"/>
    </xf>
    <xf numFmtId="0" fontId="3" fillId="0" borderId="4" xfId="8" applyFont="1" applyBorder="1" applyAlignment="1">
      <alignment vertical="center"/>
    </xf>
    <xf numFmtId="0" fontId="37" fillId="0" borderId="5" xfId="0" applyFont="1" applyFill="1" applyBorder="1" applyAlignment="1">
      <alignment horizontal="center"/>
    </xf>
    <xf numFmtId="0" fontId="37" fillId="0" borderId="3" xfId="0" applyFont="1" applyBorder="1" applyAlignment="1">
      <alignment vertical="top"/>
    </xf>
    <xf numFmtId="0" fontId="38" fillId="2" borderId="5" xfId="0" applyFont="1" applyFill="1" applyBorder="1" applyAlignment="1">
      <alignment horizontal="center"/>
    </xf>
    <xf numFmtId="0" fontId="37" fillId="2" borderId="3" xfId="0" applyFont="1" applyFill="1" applyBorder="1"/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0" fontId="20" fillId="0" borderId="3" xfId="11" applyFont="1" applyFill="1" applyBorder="1"/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  <xf numFmtId="0" fontId="16" fillId="8" borderId="0" xfId="0" applyFont="1" applyFill="1"/>
    <xf numFmtId="0" fontId="39" fillId="8" borderId="0" xfId="0" applyFont="1" applyFill="1"/>
    <xf numFmtId="0" fontId="15" fillId="8" borderId="7" xfId="0" applyFont="1" applyFill="1" applyBorder="1" applyAlignment="1">
      <alignment horizontal="left"/>
    </xf>
    <xf numFmtId="44" fontId="16" fillId="8" borderId="7" xfId="23" applyNumberFormat="1" applyFont="1" applyFill="1" applyBorder="1"/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zoomScale="80" zoomScaleNormal="80" workbookViewId="0">
      <selection activeCell="B9" sqref="B9:C9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1"/>
      <c r="B1" s="211"/>
      <c r="C1" s="212"/>
      <c r="D1" s="212"/>
      <c r="E1" s="211"/>
    </row>
    <row r="2" spans="1:28" ht="21.95" customHeight="1" x14ac:dyDescent="0.2">
      <c r="A2" s="1" t="s">
        <v>84</v>
      </c>
      <c r="B2" s="233"/>
      <c r="C2" s="233"/>
      <c r="D2" s="233"/>
      <c r="E2" s="234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7" t="s">
        <v>83</v>
      </c>
      <c r="B3" s="238"/>
      <c r="C3" s="238"/>
      <c r="D3" s="238"/>
      <c r="E3" s="23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7" t="s">
        <v>75</v>
      </c>
      <c r="B4" s="238"/>
      <c r="C4" s="238"/>
      <c r="D4" s="238"/>
      <c r="E4" s="23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76</v>
      </c>
      <c r="C6" s="210">
        <v>10092</v>
      </c>
      <c r="D6" s="201" t="s">
        <v>15</v>
      </c>
      <c r="E6" s="231">
        <v>43140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30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6" t="s">
        <v>14</v>
      </c>
      <c r="B8" s="207" t="s">
        <v>13</v>
      </c>
      <c r="C8" s="207" t="s">
        <v>12</v>
      </c>
      <c r="D8" s="208" t="s">
        <v>11</v>
      </c>
      <c r="E8" s="209" t="s">
        <v>48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42" t="s">
        <v>88</v>
      </c>
      <c r="C9" s="243">
        <f>3725.63+28460+35667.8-80</f>
        <v>67773.430000000008</v>
      </c>
      <c r="D9" s="204">
        <f>SUM(C9+C10+C11)</f>
        <v>67773.430000000008</v>
      </c>
      <c r="E9" s="205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51</v>
      </c>
      <c r="C13" s="104"/>
      <c r="D13" s="114">
        <f>SUM(C14:C16)</f>
        <v>4080.5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49</v>
      </c>
      <c r="C14" s="116">
        <v>1364.5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50</v>
      </c>
      <c r="C15" s="116">
        <f>1156+1560</f>
        <v>2716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52</v>
      </c>
      <c r="C23" s="127"/>
      <c r="D23" s="114">
        <f>SUM(C24:C28)</f>
        <v>0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228"/>
      <c r="B24" s="229"/>
      <c r="C24" s="121"/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6"/>
      <c r="B25" s="227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53</v>
      </c>
      <c r="B29" s="113" t="s">
        <v>54</v>
      </c>
      <c r="C29" s="182"/>
      <c r="D29" s="114">
        <f>SUM(C30:C31)</f>
        <v>1300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19">
        <v>780</v>
      </c>
      <c r="B30" s="142" t="s">
        <v>86</v>
      </c>
      <c r="C30" s="133">
        <f>900+400</f>
        <v>1300</v>
      </c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4"/>
      <c r="B31" s="225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55</v>
      </c>
      <c r="B32" s="132" t="s">
        <v>56</v>
      </c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222"/>
      <c r="B33" s="223"/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0"/>
      <c r="B35" s="221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57</v>
      </c>
      <c r="B36" s="113" t="s">
        <v>58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19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59</v>
      </c>
      <c r="B40" s="113" t="s">
        <v>60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61</v>
      </c>
      <c r="B46" s="113" t="s">
        <v>62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19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63</v>
      </c>
      <c r="B51" s="151" t="s">
        <v>64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65</v>
      </c>
      <c r="B56" s="151" t="s">
        <v>66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>
        <f>SUM(C63)</f>
        <v>80</v>
      </c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A63" s="240"/>
      <c r="B63" s="240" t="s">
        <v>87</v>
      </c>
      <c r="C63" s="241">
        <v>80</v>
      </c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8" t="s">
        <v>81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7" t="s">
        <v>82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47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67</v>
      </c>
      <c r="B75" s="213" t="s">
        <v>77</v>
      </c>
      <c r="C75" s="154">
        <v>53066.07</v>
      </c>
      <c r="D75" s="164"/>
      <c r="E75" s="156">
        <f>SUM(C75:C78)</f>
        <v>61628.24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68</v>
      </c>
      <c r="B76" s="214" t="s">
        <v>78</v>
      </c>
      <c r="C76" s="154">
        <v>8320.7800000000007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69</v>
      </c>
      <c r="B77" s="213" t="s">
        <v>79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70</v>
      </c>
      <c r="B78" s="215" t="s">
        <v>80</v>
      </c>
      <c r="C78" s="154">
        <v>241.39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71</v>
      </c>
      <c r="B80" s="113" t="s">
        <v>5</v>
      </c>
      <c r="C80" s="154">
        <v>1745.12</v>
      </c>
      <c r="D80" s="107"/>
      <c r="E80" s="168">
        <f>SUM(C80)</f>
        <v>1745.12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74</v>
      </c>
      <c r="B81" s="113" t="s">
        <v>4</v>
      </c>
      <c r="C81" s="187">
        <v>9860.52</v>
      </c>
      <c r="D81" s="107"/>
      <c r="E81" s="168">
        <f>SUM(C81)</f>
        <v>9860.52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6" t="s">
        <v>46</v>
      </c>
      <c r="C83" s="154"/>
      <c r="D83" s="114">
        <f>SUM(C84:C85)</f>
        <v>0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/>
      <c r="B84" s="232"/>
      <c r="C84" s="118"/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72</v>
      </c>
      <c r="B87" s="151" t="s">
        <v>45</v>
      </c>
      <c r="C87" s="118"/>
      <c r="D87" s="114"/>
      <c r="E87" s="174">
        <v>0.05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73</v>
      </c>
      <c r="B88" s="151" t="s">
        <v>44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73233.930000000008</v>
      </c>
      <c r="E89" s="192">
        <f>SUM(E9:E88)</f>
        <v>73233.930000000008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5" t="s">
        <v>85</v>
      </c>
      <c r="B90" s="236"/>
      <c r="C90" s="194"/>
      <c r="D90" s="176">
        <f>SUM(D89-E89)</f>
        <v>0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2018-02-13T20:51:35Z</cp:lastPrinted>
  <dcterms:created xsi:type="dcterms:W3CDTF">2015-03-03T23:37:12Z</dcterms:created>
  <dcterms:modified xsi:type="dcterms:W3CDTF">2018-02-16T00:09:50Z</dcterms:modified>
</cp:coreProperties>
</file>