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'10092'!$A$2:$E$90</definedName>
  </definedNames>
  <calcPr calcId="171027"/>
</workbook>
</file>

<file path=xl/calcChain.xml><?xml version="1.0" encoding="utf-8"?>
<calcChain xmlns="http://schemas.openxmlformats.org/spreadsheetml/2006/main">
  <c r="D32" i="101" l="1"/>
  <c r="D88" i="101"/>
  <c r="C9" i="101" l="1"/>
  <c r="D9" i="101" l="1"/>
  <c r="D23" i="101"/>
  <c r="E74" i="101" l="1"/>
  <c r="D82" i="101" l="1"/>
  <c r="D13" i="101" l="1"/>
  <c r="D55" i="101" l="1"/>
  <c r="D29" i="101" l="1"/>
  <c r="D64" i="101" l="1"/>
  <c r="E79" i="101" l="1"/>
  <c r="D17" i="101" l="1"/>
  <c r="D39" i="101" l="1"/>
  <c r="D61" i="101" l="1"/>
  <c r="D20" i="101"/>
  <c r="D35" i="101" l="1"/>
  <c r="E80" i="101" l="1"/>
  <c r="E88" i="101" s="1"/>
  <c r="D50" i="101"/>
  <c r="D45" i="101"/>
  <c r="C46" i="102" l="1"/>
  <c r="D89" i="101" l="1"/>
</calcChain>
</file>

<file path=xl/sharedStrings.xml><?xml version="1.0" encoding="utf-8"?>
<sst xmlns="http://schemas.openxmlformats.org/spreadsheetml/2006/main" count="127" uniqueCount="91">
  <si>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</si>
  <si>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</si>
  <si>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</si>
  <si>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</si>
  <si>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</si>
  <si>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</si>
  <si>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</si>
  <si>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</si>
  <si>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</si>
  <si>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</si>
  <si>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</si>
  <si>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</si>
  <si>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</si>
  <si>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</si>
  <si>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</si>
  <si>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</si>
  <si>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</si>
  <si>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</si>
  <si>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</si>
  <si>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</si>
  <si>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</si>
  <si>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</si>
  <si>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</si>
  <si>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</si>
  <si>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</si>
  <si>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</si>
  <si>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</si>
  <si>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</si>
  <si>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</si>
  <si>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</si>
  <si>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</si>
  <si>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</si>
  <si>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</si>
  <si>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</si>
  <si>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</si>
  <si>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</si>
  <si>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</si>
  <si>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</si>
  <si>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</si>
  <si>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</si>
  <si>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</si>
  <si>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</si>
  <si>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</si>
  <si>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</si>
  <si>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FALTANTE /</t>
  </si>
  <si>
    <t>SOBRANTE/ REFLEJADO EN CORTE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</si>
  <si>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</si>
  <si>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</si>
  <si>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</si>
  <si>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</si>
  <si>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</si>
  <si>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</si>
  <si>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</si>
  <si>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</si>
  <si>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ADMINISTRADORA (CLIENTES BONO)</t>
  </si>
  <si>
    <t>1104-6</t>
  </si>
  <si>
    <t>ADMINISTRADORA (CLIENTES CONTADO)</t>
  </si>
  <si>
    <t>1104-7</t>
  </si>
  <si>
    <t>ADMINISTRADORA (CREDITO BONO)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</si>
  <si>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</si>
  <si>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</si>
  <si>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</si>
  <si>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</si>
  <si>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</si>
  <si>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</si>
  <si>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</si>
  <si>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</si>
  <si>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</si>
  <si>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</si>
  <si>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</si>
  <si>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</si>
  <si>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</si>
  <si>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</si>
  <si>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</si>
  <si>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</si>
  <si>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</si>
  <si>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</si>
  <si>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</si>
  <si>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</si>
  <si>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</si>
  <si>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</si>
  <si>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</si>
  <si>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</si>
  <si>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</si>
  <si>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</si>
  <si>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PLACAS ZJB922S- FORD RANGER (DEPARTAMENTO DE SISTEMAS)</t>
  </si>
  <si>
    <t>EQUIPOS MEDICOS DE BAJA CALIFORNIA S.A. DE C.V.</t>
  </si>
  <si>
    <t>ELABORO :MARLENE OLMOS</t>
  </si>
  <si>
    <t>Caja Principal Gasolinera 16-ENERO -2017</t>
  </si>
  <si>
    <t>LABORATORIO JABA SA DE CV</t>
  </si>
  <si>
    <t>SISTEMAS Y SERVICIOS AMBIENTALES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</si>
</sst>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5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37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20" fillId="0" borderId="4" xfId="11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4" fontId="27" fillId="2" borderId="14" xfId="0" applyNumberFormat="1" applyFont="1" applyFill="1" applyBorder="1" applyAlignment="1">
      <alignment horizontal="right"/>
    </xf>
    <xf numFmtId="0" fontId="15" fillId="4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6" fillId="0" borderId="7" xfId="23" applyNumberFormat="1" applyFont="1" applyFill="1" applyBorder="1"/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3" xfId="0" applyNumberFormat="1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0" fontId="16" fillId="0" borderId="5" xfId="1" applyNumberFormat="1" applyFont="1" applyFill="1" applyBorder="1" applyAlignment="1" applyProtection="1">
      <alignment horizontal="center" vertical="top"/>
    </xf>
    <xf numFmtId="0" fontId="32" fillId="0" borderId="3" xfId="0" applyFont="1" applyBorder="1" applyAlignment="1">
      <alignment vertical="top"/>
    </xf>
    <xf numFmtId="49" fontId="21" fillId="0" borderId="4" xfId="8" applyNumberFormat="1" applyFont="1" applyFill="1" applyBorder="1" applyAlignment="1">
      <alignment horizontal="center" vertical="center"/>
    </xf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  <xf numFmtId="0" fontId="33" fillId="0" borderId="5" xfId="0" applyFont="1" applyBorder="1" applyAlignment="1">
      <alignment horizontal="center"/>
    </xf>
    <xf numFmtId="0" fontId="34" fillId="0" borderId="3" xfId="0" applyFont="1" applyBorder="1"/>
    <xf numFmtId="0" fontId="14" fillId="0" borderId="3" xfId="1" applyNumberFormat="1" applyFont="1" applyFill="1" applyBorder="1" applyAlignment="1" applyProtection="1">
      <alignment horizontal="left" vertical="top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74"/>
  <sheetViews>
    <sheetView tabSelected="1" topLeftCell="A4" zoomScale="80" zoomScaleNormal="80" workbookViewId="0">
      <selection activeCell="D88" sqref="D88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6"/>
      <c r="B1" s="216"/>
      <c r="C1" s="217"/>
      <c r="D1" s="217"/>
      <c r="E1" s="216"/>
    </row>
    <row r="2" spans="1:28" ht="21.95" customHeight="1" x14ac:dyDescent="0.2">
      <c r="A2" s="1" t="s">
        <v>84</v>
      </c>
      <c r="B2" s="227"/>
      <c r="C2" s="227"/>
      <c r="D2" s="227"/>
      <c r="E2" s="228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31" t="s">
        <v>83</v>
      </c>
      <c r="B3" s="232"/>
      <c r="C3" s="232"/>
      <c r="D3" s="232"/>
      <c r="E3" s="233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31" t="s">
        <v>75</v>
      </c>
      <c r="B4" s="232"/>
      <c r="C4" s="232"/>
      <c r="D4" s="232"/>
      <c r="E4" s="233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201"/>
      <c r="B5" s="98"/>
      <c r="C5" s="98"/>
      <c r="D5" s="98"/>
      <c r="E5" s="202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3" t="s">
        <v>76</v>
      </c>
      <c r="C6" s="215">
        <v>10092</v>
      </c>
      <c r="D6" s="204" t="s">
        <v>15</v>
      </c>
      <c r="E6" s="205">
        <v>43116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101"/>
      <c r="C7" s="102"/>
      <c r="D7" s="103"/>
      <c r="E7" s="181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11" t="s">
        <v>14</v>
      </c>
      <c r="B8" s="212" t="s">
        <v>13</v>
      </c>
      <c r="C8" s="212" t="s">
        <v>12</v>
      </c>
      <c r="D8" s="213" t="s">
        <v>11</v>
      </c>
      <c r="E8" s="214" t="s">
        <v>48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x14ac:dyDescent="0.35">
      <c r="A9" s="206" t="s">
        <v>8</v>
      </c>
      <c r="B9" s="207" t="s">
        <v>88</v>
      </c>
      <c r="C9" s="208">
        <f>6520+25378.25+29964.4</f>
        <v>61862.65</v>
      </c>
      <c r="D9" s="209">
        <f>SUM(C9+C10+C11)</f>
        <v>61862.65</v>
      </c>
      <c r="E9" s="210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106"/>
      <c r="C10" s="107"/>
      <c r="D10" s="108" t="s">
        <v>10</v>
      </c>
      <c r="E10" s="109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10"/>
      <c r="B11" s="106"/>
      <c r="C11" s="105"/>
      <c r="D11" s="108"/>
      <c r="E11" s="112"/>
      <c r="F11" s="90"/>
    </row>
    <row r="12" spans="1:28" ht="21.95" customHeight="1" x14ac:dyDescent="0.35">
      <c r="A12" s="97"/>
      <c r="B12" s="106"/>
      <c r="C12" s="105"/>
      <c r="D12" s="108"/>
      <c r="E12" s="109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3"/>
      <c r="B13" s="114" t="s">
        <v>51</v>
      </c>
      <c r="C13" s="105"/>
      <c r="D13" s="115">
        <f>SUM(C14:C16)</f>
        <v>0</v>
      </c>
      <c r="E13" s="116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10"/>
      <c r="B14" s="111" t="s">
        <v>49</v>
      </c>
      <c r="C14" s="117"/>
      <c r="D14" s="118"/>
      <c r="E14" s="116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10"/>
      <c r="B15" s="111" t="s">
        <v>50</v>
      </c>
      <c r="C15" s="117"/>
      <c r="D15" s="119"/>
      <c r="E15" s="116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10"/>
      <c r="B16" s="111" t="s">
        <v>42</v>
      </c>
      <c r="C16" s="120"/>
      <c r="D16" s="115"/>
      <c r="E16" s="116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4"/>
      <c r="B17" s="121" t="s">
        <v>43</v>
      </c>
      <c r="C17" s="122"/>
      <c r="D17" s="115">
        <f>SUM(C19:C22)</f>
        <v>0</v>
      </c>
      <c r="E17" s="123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4"/>
      <c r="C18" s="125"/>
      <c r="D18" s="115"/>
      <c r="E18" s="116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6"/>
      <c r="C19" s="125"/>
      <c r="D19" s="115"/>
      <c r="E19" s="116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7"/>
      <c r="B20" s="126"/>
      <c r="C20" s="125"/>
      <c r="D20" s="115">
        <f>SUM(C20)</f>
        <v>0</v>
      </c>
      <c r="E20" s="116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7"/>
      <c r="B21" s="126"/>
      <c r="C21" s="125"/>
      <c r="D21" s="115"/>
      <c r="E21" s="116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30"/>
      <c r="C22" s="125"/>
      <c r="D22" s="115"/>
      <c r="E22" s="116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3" t="s">
        <v>7</v>
      </c>
      <c r="B23" s="114" t="s">
        <v>52</v>
      </c>
      <c r="C23" s="128"/>
      <c r="D23" s="115">
        <f>SUM(C24:C28)</f>
        <v>0</v>
      </c>
      <c r="E23" s="123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131"/>
      <c r="B24" s="225"/>
      <c r="C24" s="122"/>
      <c r="D24" s="115"/>
      <c r="E24" s="123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4"/>
      <c r="B25" s="129"/>
      <c r="C25" s="122"/>
      <c r="D25" s="115"/>
      <c r="E25" s="123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1"/>
      <c r="B26" s="182"/>
      <c r="C26" s="122"/>
      <c r="D26" s="115"/>
      <c r="E26" s="123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1"/>
      <c r="B27" s="182"/>
      <c r="C27" s="122"/>
      <c r="D27" s="115"/>
      <c r="E27" s="123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9"/>
      <c r="B28" s="129"/>
      <c r="C28" s="183"/>
      <c r="D28" s="115"/>
      <c r="E28" s="123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3" t="s">
        <v>53</v>
      </c>
      <c r="B29" s="114" t="s">
        <v>54</v>
      </c>
      <c r="C29" s="183"/>
      <c r="D29" s="115">
        <f>SUM(C30:C31)</f>
        <v>0</v>
      </c>
      <c r="E29" s="123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190"/>
      <c r="B30" s="130"/>
      <c r="C30" s="134"/>
      <c r="D30" s="184"/>
      <c r="E30" s="116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A31" s="197"/>
      <c r="B31" s="130"/>
      <c r="C31" s="120"/>
      <c r="D31" s="184"/>
      <c r="E31" s="116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2" t="s">
        <v>55</v>
      </c>
      <c r="B32" s="133" t="s">
        <v>56</v>
      </c>
      <c r="C32" s="134"/>
      <c r="D32" s="184">
        <f>SUM(C33:C34)</f>
        <v>954.01</v>
      </c>
      <c r="E32" s="116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234">
        <v>148</v>
      </c>
      <c r="B33" s="235" t="s">
        <v>89</v>
      </c>
      <c r="C33" s="134">
        <v>553.30999999999995</v>
      </c>
      <c r="D33" s="184"/>
      <c r="E33" s="116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A34" s="234">
        <v>83</v>
      </c>
      <c r="B34" s="236" t="s">
        <v>90</v>
      </c>
      <c r="C34" s="122">
        <v>400.7</v>
      </c>
      <c r="D34" s="184"/>
      <c r="E34" s="116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113" t="s">
        <v>57</v>
      </c>
      <c r="B35" s="114" t="s">
        <v>58</v>
      </c>
      <c r="C35" s="122"/>
      <c r="D35" s="184">
        <f>SUM(C36:C37)</f>
        <v>0</v>
      </c>
      <c r="E35" s="116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35"/>
      <c r="B36" s="130"/>
      <c r="C36" s="122"/>
      <c r="D36" s="184"/>
      <c r="E36" s="116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136"/>
      <c r="B37" s="137"/>
      <c r="C37" s="122"/>
      <c r="D37" s="115"/>
      <c r="E37" s="116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8"/>
      <c r="B38" s="139"/>
      <c r="C38" s="122"/>
      <c r="D38" s="129"/>
      <c r="E38" s="10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13" t="s">
        <v>59</v>
      </c>
      <c r="B39" s="114" t="s">
        <v>60</v>
      </c>
      <c r="C39" s="129"/>
      <c r="D39" s="140">
        <f>SUM(C40:C43)</f>
        <v>0</v>
      </c>
      <c r="E39" s="10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41"/>
      <c r="B40" s="198"/>
      <c r="C40" s="120"/>
      <c r="D40" s="184"/>
      <c r="E40" s="116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75" customHeight="1" x14ac:dyDescent="0.35">
      <c r="A41" s="131"/>
      <c r="B41" s="130"/>
      <c r="C41" s="134"/>
      <c r="D41" s="184"/>
      <c r="E41" s="116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200"/>
      <c r="B42" s="130"/>
      <c r="C42" s="134"/>
      <c r="D42" s="184"/>
      <c r="E42" s="116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95" customHeight="1" x14ac:dyDescent="0.35">
      <c r="A43" s="131"/>
      <c r="B43" s="129"/>
      <c r="C43" s="134"/>
      <c r="D43" s="184"/>
      <c r="E43" s="116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1"/>
      <c r="B44" s="130"/>
      <c r="C44" s="134"/>
      <c r="D44" s="184"/>
      <c r="E44" s="116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13" t="s">
        <v>61</v>
      </c>
      <c r="B45" s="114" t="s">
        <v>62</v>
      </c>
      <c r="C45" s="118"/>
      <c r="D45" s="184">
        <f>SUM(C46:C49)</f>
        <v>0</v>
      </c>
      <c r="E45" s="116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A46" s="226">
        <v>575</v>
      </c>
      <c r="B46" s="143" t="s">
        <v>86</v>
      </c>
      <c r="C46" s="134"/>
      <c r="D46" s="108"/>
      <c r="E46" s="116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A47" s="142"/>
      <c r="B47" s="143"/>
      <c r="C47" s="134"/>
      <c r="D47" s="108"/>
      <c r="E47" s="116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4"/>
      <c r="B48" s="143"/>
      <c r="C48" s="145"/>
      <c r="D48" s="108"/>
      <c r="E48" s="116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6"/>
      <c r="B49" s="147"/>
      <c r="C49" s="183"/>
      <c r="D49" s="108"/>
      <c r="E49" s="116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8" t="s">
        <v>63</v>
      </c>
      <c r="B50" s="152" t="s">
        <v>64</v>
      </c>
      <c r="C50" s="145"/>
      <c r="D50" s="108">
        <f>SUM(C51:C52)</f>
        <v>0</v>
      </c>
      <c r="E50" s="116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1"/>
      <c r="B51" s="198"/>
      <c r="C51" s="145"/>
      <c r="D51" s="185"/>
      <c r="E51" s="1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50"/>
      <c r="B52" s="151"/>
      <c r="C52" s="145"/>
      <c r="D52" s="186"/>
      <c r="E52" s="1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31"/>
      <c r="B53" s="129"/>
      <c r="C53" s="153"/>
      <c r="D53" s="186"/>
      <c r="E53" s="1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1"/>
      <c r="B54" s="129"/>
      <c r="C54" s="153"/>
      <c r="D54" s="186"/>
      <c r="E54" s="1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48" t="s">
        <v>65</v>
      </c>
      <c r="B55" s="152" t="s">
        <v>66</v>
      </c>
      <c r="C55" s="153"/>
      <c r="D55" s="187">
        <f>SUM(C56:C58)</f>
        <v>0</v>
      </c>
      <c r="E55" s="1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1"/>
      <c r="B56" s="151"/>
      <c r="C56" s="153"/>
      <c r="D56" s="108"/>
      <c r="E56" s="116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97"/>
      <c r="B57" s="130"/>
      <c r="C57" s="153"/>
      <c r="D57" s="129"/>
      <c r="E57" s="10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41"/>
      <c r="B58" s="154"/>
      <c r="C58" s="125"/>
      <c r="D58" s="108"/>
      <c r="E58" s="116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35"/>
      <c r="B59" s="130"/>
      <c r="C59" s="134"/>
      <c r="D59" s="108"/>
      <c r="E59" s="116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56"/>
      <c r="B60" s="143"/>
      <c r="C60" s="134"/>
      <c r="D60" s="108"/>
      <c r="E60" s="116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13">
        <v>1103</v>
      </c>
      <c r="B61" s="114" t="s">
        <v>9</v>
      </c>
      <c r="C61" s="119"/>
      <c r="D61" s="125">
        <f>SUM(C62)</f>
        <v>0</v>
      </c>
      <c r="E61" s="157"/>
      <c r="F61" s="49"/>
      <c r="G61" s="90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56"/>
      <c r="B62" s="143"/>
      <c r="C62" s="119"/>
      <c r="D62" s="125"/>
      <c r="E62" s="157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s="8" customFormat="1" ht="21.95" customHeight="1" x14ac:dyDescent="0.35">
      <c r="A63" s="138"/>
      <c r="B63" s="158"/>
      <c r="C63" s="119"/>
      <c r="D63" s="115"/>
      <c r="E63" s="157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13"/>
      <c r="B64" s="223" t="s">
        <v>81</v>
      </c>
      <c r="C64" s="159"/>
      <c r="D64" s="115">
        <f>SUM(C65:C72)</f>
        <v>0</v>
      </c>
      <c r="E64" s="160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49" customFormat="1" ht="21.95" customHeight="1" x14ac:dyDescent="0.35">
      <c r="A65" s="97"/>
      <c r="B65" s="161" t="s">
        <v>41</v>
      </c>
      <c r="C65" s="122"/>
      <c r="D65" s="162"/>
      <c r="E65" s="163"/>
    </row>
    <row r="66" spans="1:28" s="49" customFormat="1" ht="21.95" customHeight="1" x14ac:dyDescent="0.35">
      <c r="A66" s="97"/>
      <c r="B66" s="161" t="s">
        <v>37</v>
      </c>
      <c r="C66" s="122"/>
      <c r="D66" s="162"/>
      <c r="E66" s="163"/>
    </row>
    <row r="67" spans="1:28" s="49" customFormat="1" ht="21.95" customHeight="1" x14ac:dyDescent="0.35">
      <c r="A67" s="97"/>
      <c r="B67" s="161" t="s">
        <v>38</v>
      </c>
      <c r="C67" s="122"/>
      <c r="D67" s="162"/>
      <c r="E67" s="163"/>
    </row>
    <row r="68" spans="1:28" s="49" customFormat="1" ht="21.95" customHeight="1" x14ac:dyDescent="0.35">
      <c r="A68" s="113"/>
      <c r="B68" s="222" t="s">
        <v>82</v>
      </c>
      <c r="C68" s="122"/>
      <c r="D68" s="162"/>
      <c r="E68" s="163"/>
    </row>
    <row r="69" spans="1:28" s="49" customFormat="1" ht="21.95" customHeight="1" x14ac:dyDescent="0.35">
      <c r="A69" s="97"/>
      <c r="B69" s="161" t="s">
        <v>39</v>
      </c>
      <c r="C69" s="122"/>
      <c r="D69" s="162"/>
      <c r="E69" s="163"/>
    </row>
    <row r="70" spans="1:28" ht="21.95" customHeight="1" x14ac:dyDescent="0.35">
      <c r="A70" s="135"/>
      <c r="B70" s="126" t="s">
        <v>40</v>
      </c>
      <c r="C70" s="164"/>
      <c r="D70" s="165"/>
      <c r="E70" s="116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</row>
    <row r="71" spans="1:28" ht="21.95" customHeight="1" x14ac:dyDescent="0.35">
      <c r="A71" s="97"/>
      <c r="B71" s="166" t="s">
        <v>47</v>
      </c>
      <c r="C71" s="122"/>
      <c r="D71" s="165"/>
      <c r="E71" s="116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1"/>
      <c r="C72" s="119"/>
      <c r="D72" s="165"/>
      <c r="E72" s="116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113" t="s">
        <v>2</v>
      </c>
      <c r="B73" s="114" t="s">
        <v>6</v>
      </c>
      <c r="C73" s="125"/>
      <c r="D73" s="165"/>
      <c r="E73" s="116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97" t="s">
        <v>67</v>
      </c>
      <c r="B74" s="218" t="s">
        <v>77</v>
      </c>
      <c r="C74" s="155">
        <v>45280.639999999999</v>
      </c>
      <c r="D74" s="165"/>
      <c r="E74" s="157">
        <f>SUM(C74:C77)</f>
        <v>52812.44</v>
      </c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68</v>
      </c>
      <c r="B75" s="219" t="s">
        <v>78</v>
      </c>
      <c r="C75" s="155">
        <v>7324.91</v>
      </c>
      <c r="D75" s="165"/>
      <c r="E75" s="167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69</v>
      </c>
      <c r="B76" s="218" t="s">
        <v>79</v>
      </c>
      <c r="C76" s="155">
        <v>0</v>
      </c>
      <c r="D76" s="108"/>
      <c r="E76" s="116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s="8" customFormat="1" ht="21.95" customHeight="1" x14ac:dyDescent="0.35">
      <c r="A77" s="168" t="s">
        <v>70</v>
      </c>
      <c r="B77" s="220" t="s">
        <v>80</v>
      </c>
      <c r="C77" s="155">
        <v>206.89</v>
      </c>
      <c r="D77" s="165"/>
      <c r="E77" s="116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ht="21.95" customHeight="1" x14ac:dyDescent="0.35">
      <c r="A78" s="168"/>
      <c r="B78" s="126"/>
      <c r="C78" s="155"/>
      <c r="D78" s="108"/>
      <c r="E78" s="116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s="8" customFormat="1" ht="21.95" customHeight="1" x14ac:dyDescent="0.35">
      <c r="A79" s="132" t="s">
        <v>71</v>
      </c>
      <c r="B79" s="114" t="s">
        <v>5</v>
      </c>
      <c r="C79" s="155">
        <v>1562.69</v>
      </c>
      <c r="D79" s="108"/>
      <c r="E79" s="169">
        <f>SUM(C79)</f>
        <v>1562.69</v>
      </c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ht="21.95" customHeight="1" x14ac:dyDescent="0.35">
      <c r="A80" s="113" t="s">
        <v>74</v>
      </c>
      <c r="B80" s="114" t="s">
        <v>4</v>
      </c>
      <c r="C80" s="188">
        <v>8449.99</v>
      </c>
      <c r="D80" s="108"/>
      <c r="E80" s="169">
        <f>SUM(C80)</f>
        <v>8449.99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68"/>
      <c r="B81" s="124"/>
      <c r="C81" s="188"/>
      <c r="D81" s="165"/>
      <c r="E81" s="157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13">
        <v>6001</v>
      </c>
      <c r="B82" s="221" t="s">
        <v>46</v>
      </c>
      <c r="C82" s="155"/>
      <c r="D82" s="115">
        <f>SUM(C83:C84)</f>
        <v>0</v>
      </c>
      <c r="E82" s="157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70">
        <v>96</v>
      </c>
      <c r="B83" s="199" t="s">
        <v>85</v>
      </c>
      <c r="C83" s="172"/>
      <c r="D83" s="173"/>
      <c r="E83" s="174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170"/>
      <c r="B84" s="195"/>
      <c r="C84" s="171"/>
      <c r="D84" s="173"/>
      <c r="E84" s="174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27"/>
      <c r="B85" s="130"/>
      <c r="C85" s="172"/>
      <c r="D85" s="173"/>
      <c r="E85" s="174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13" t="s">
        <v>72</v>
      </c>
      <c r="B86" s="152" t="s">
        <v>45</v>
      </c>
      <c r="C86" s="119"/>
      <c r="D86" s="115"/>
      <c r="E86" s="175"/>
      <c r="F86" s="49"/>
      <c r="G86" s="90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s="49" customFormat="1" ht="21.95" customHeight="1" x14ac:dyDescent="0.35">
      <c r="A87" s="113" t="s">
        <v>73</v>
      </c>
      <c r="B87" s="152" t="s">
        <v>44</v>
      </c>
      <c r="C87" s="119"/>
      <c r="D87" s="108">
        <v>8.4600000000000009</v>
      </c>
      <c r="E87" s="176"/>
      <c r="F87" s="79"/>
    </row>
    <row r="88" spans="1:28" ht="21.95" customHeight="1" thickBot="1" x14ac:dyDescent="0.4">
      <c r="A88" s="191"/>
      <c r="B88" s="192" t="s">
        <v>3</v>
      </c>
      <c r="C88" s="193"/>
      <c r="D88" s="193">
        <f>SUM(D9:D87)</f>
        <v>62825.120000000003</v>
      </c>
      <c r="E88" s="194">
        <f>SUM(E9:E87)</f>
        <v>62825.120000000003</v>
      </c>
      <c r="F88" s="49"/>
      <c r="G88" s="49"/>
      <c r="H88" s="49"/>
      <c r="I88" s="90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</row>
    <row r="89" spans="1:28" ht="21.95" customHeight="1" x14ac:dyDescent="0.4">
      <c r="A89" s="229" t="s">
        <v>87</v>
      </c>
      <c r="B89" s="230"/>
      <c r="C89" s="196"/>
      <c r="D89" s="177">
        <f>SUM(D88-E88)</f>
        <v>0</v>
      </c>
      <c r="E89" s="178" t="s">
        <v>2</v>
      </c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35">
      <c r="A90" s="179"/>
      <c r="B90" s="180"/>
      <c r="C90" s="179"/>
      <c r="D90" s="179"/>
      <c r="E90" s="17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9"/>
      <c r="B91" s="179"/>
      <c r="C91" s="179"/>
      <c r="D91" s="179"/>
      <c r="E91" s="179" t="s">
        <v>1</v>
      </c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9"/>
      <c r="B92" s="179"/>
      <c r="C92" s="179"/>
      <c r="D92" s="179" t="s">
        <v>0</v>
      </c>
      <c r="E92" s="17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9"/>
      <c r="B93" s="179"/>
      <c r="C93" s="179"/>
      <c r="D93" s="179"/>
      <c r="E93" s="17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9"/>
      <c r="B94" s="179"/>
      <c r="C94" s="179"/>
      <c r="D94" s="179"/>
      <c r="E94" s="17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</row>
    <row r="95" spans="1:28" ht="21.95" customHeight="1" x14ac:dyDescent="0.35">
      <c r="A95" s="179"/>
      <c r="B95" s="179"/>
      <c r="C95" s="179"/>
      <c r="D95" s="179"/>
      <c r="E95" s="17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9"/>
      <c r="B96" s="179"/>
      <c r="C96" s="179"/>
      <c r="D96" s="179"/>
      <c r="E96" s="17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9"/>
      <c r="B97" s="179"/>
      <c r="C97" s="179"/>
      <c r="D97" s="179"/>
      <c r="E97" s="17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9"/>
      <c r="B98" s="179"/>
      <c r="C98" s="179"/>
      <c r="D98" s="179"/>
      <c r="E98" s="17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2">
      <c r="A99" s="96"/>
      <c r="B99" s="96"/>
      <c r="C99" s="96"/>
      <c r="D99" s="96"/>
      <c r="E99" s="96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</sheetData>
  <sortState ref="C54:D70">
    <sortCondition ref="C56:C70"/>
  </sortState>
  <mergeCells count="4">
    <mergeCell ref="A2:E2"/>
    <mergeCell ref="A89:B89"/>
    <mergeCell ref="A3:E3"/>
    <mergeCell ref="A4:E4"/>
  </mergeCells>
  <pageMargins left="1.4960629921259843" right="0.70866141732283472" top="0" bottom="0" header="0.31496062992125984" footer="0.31496062992125984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2018-01-25T20:23:37Z</cp:lastPrinted>
  <dcterms:created xsi:type="dcterms:W3CDTF">2015-03-03T23:37:12Z</dcterms:created>
  <dcterms:modified xsi:type="dcterms:W3CDTF">2018-01-25T20:26:43Z</dcterms:modified>
</cp:coreProperties>
</file>