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'10092'!$A$2:$E$90</definedName>
  </definedNames>
  <calcPr calcId="171027"/>
</workbook>
</file>

<file path=xl/calcChain.xml><?xml version="1.0" encoding="utf-8"?>
<calcChain xmlns="http://schemas.openxmlformats.org/spreadsheetml/2006/main">
  <c r="C9" i="101" l="1"/>
  <c r="D23" i="101"/>
  <c r="E74" i="101" l="1"/>
  <c r="D82" i="101" l="1"/>
  <c r="D13" i="101" l="1"/>
  <c r="D9" i="101" l="1"/>
  <c r="D55" i="101" l="1"/>
  <c r="D29" i="101" l="1"/>
  <c r="D64" i="101" l="1"/>
  <c r="E79" i="101" l="1"/>
  <c r="D17" i="101" l="1"/>
  <c r="D39" i="101" l="1"/>
  <c r="D61" i="101" l="1"/>
  <c r="D20" i="101"/>
  <c r="D35" i="101" l="1"/>
  <c r="D32" i="101" l="1"/>
  <c r="E80" i="101" l="1"/>
  <c r="E88" i="101" s="1"/>
  <c r="D50" i="101"/>
  <c r="D45" i="101"/>
  <c r="C46" i="102" l="1"/>
  <c r="D88" i="101" l="1"/>
  <c r="D89" i="101" s="1"/>
</calcChain>
</file>

<file path=xl/sharedStrings.xml><?xml version="1.0" encoding="utf-8"?>
<sst xmlns="http://schemas.openxmlformats.org/spreadsheetml/2006/main" count="123" uniqueCount="87">
  <si>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</si>
  <si>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</si>
  <si>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</si>
  <si>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</si>
  <si>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</si>
  <si>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</si>
  <si>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</si>
  <si>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</si>
  <si>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</si>
  <si>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</si>
  <si>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</si>
  <si>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</si>
  <si>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</si>
  <si>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</si>
  <si>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</si>
  <si>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</si>
  <si>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</si>
  <si>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</si>
  <si>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</si>
  <si>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</si>
  <si>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</si>
  <si>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</si>
  <si>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</si>
  <si>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</si>
  <si>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</si>
  <si>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</si>
  <si>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</si>
  <si>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</si>
  <si>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</si>
  <si>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</si>
  <si>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</si>
  <si>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</si>
  <si>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</si>
  <si>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</si>
  <si>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</si>
  <si>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</si>
  <si>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</si>
  <si>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</si>
  <si>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</si>
  <si>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</si>
  <si>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</si>
  <si>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</si>
  <si>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</si>
  <si>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</si>
  <si>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</si>
  <si>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ELABORÓ: ANA GPE. LANDA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</si>
  <si>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</si>
  <si>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</si>
  <si>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</si>
  <si>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</si>
  <si>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</si>
  <si>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</si>
  <si>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</si>
  <si>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</si>
  <si>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</si>
  <si>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</si>
  <si>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</si>
  <si>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</si>
  <si>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</si>
  <si>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</si>
  <si>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</si>
  <si>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</si>
  <si>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</si>
  <si>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</si>
  <si>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</si>
  <si>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</si>
  <si>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</si>
  <si>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</si>
  <si>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</si>
  <si>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</si>
  <si>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</si>
  <si>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</si>
  <si>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</si>
  <si>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</si>
  <si>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</si>
  <si>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</si>
  <si>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</si>
  <si>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</si>
  <si>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</si>
  <si>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</si>
  <si>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</si>
  <si>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</si>
  <si>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</si>
  <si>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</si>
  <si>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</si>
  <si>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</si>
  <si>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Caja Principal Gasolinera 10-ENERO 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</si>
</sst>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1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74"/>
  <sheetViews>
    <sheetView tabSelected="1" topLeftCell="A61" zoomScale="80" zoomScaleNormal="80" workbookViewId="0">
      <selection activeCell="C77" sqref="C77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6"/>
      <c r="B1" s="216"/>
      <c r="C1" s="217"/>
      <c r="D1" s="217"/>
      <c r="E1" s="216"/>
    </row>
    <row r="2" spans="1:28" ht="21.95" customHeight="1" x14ac:dyDescent="0.2">
      <c r="A2" s="1" t="s">
        <v>85</v>
      </c>
      <c r="B2" s="225"/>
      <c r="C2" s="225"/>
      <c r="D2" s="225"/>
      <c r="E2" s="226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28" t="s">
        <v>84</v>
      </c>
      <c r="B3" s="229"/>
      <c r="C3" s="229"/>
      <c r="D3" s="229"/>
      <c r="E3" s="230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28" t="s">
        <v>76</v>
      </c>
      <c r="B4" s="229"/>
      <c r="C4" s="229"/>
      <c r="D4" s="229"/>
      <c r="E4" s="230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1"/>
      <c r="B5" s="98"/>
      <c r="C5" s="98"/>
      <c r="D5" s="98"/>
      <c r="E5" s="202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3" t="s">
        <v>77</v>
      </c>
      <c r="C6" s="215">
        <v>10092</v>
      </c>
      <c r="D6" s="204" t="s">
        <v>15</v>
      </c>
      <c r="E6" s="205">
        <v>43110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1" t="s">
        <v>14</v>
      </c>
      <c r="B8" s="212" t="s">
        <v>13</v>
      </c>
      <c r="C8" s="212" t="s">
        <v>12</v>
      </c>
      <c r="D8" s="213" t="s">
        <v>11</v>
      </c>
      <c r="E8" s="214" t="s">
        <v>49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x14ac:dyDescent="0.35">
      <c r="A9" s="206" t="s">
        <v>8</v>
      </c>
      <c r="B9" s="207" t="s">
        <v>86</v>
      </c>
      <c r="C9" s="208">
        <f>2256+21726+24973.1</f>
        <v>48955.1</v>
      </c>
      <c r="D9" s="209">
        <f>SUM(C9+C10+C11)</f>
        <v>48955.1</v>
      </c>
      <c r="E9" s="210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106"/>
      <c r="C10" s="107"/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52</v>
      </c>
      <c r="C13" s="105"/>
      <c r="D13" s="115">
        <f>SUM(C14:C16)</f>
        <v>0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50</v>
      </c>
      <c r="C14" s="117"/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51</v>
      </c>
      <c r="C15" s="117"/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53</v>
      </c>
      <c r="C23" s="128"/>
      <c r="D23" s="115">
        <f>SUM(C24:C28)</f>
        <v>0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/>
      <c r="B24" s="182"/>
      <c r="C24" s="122"/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4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54</v>
      </c>
      <c r="B29" s="114" t="s">
        <v>55</v>
      </c>
      <c r="C29" s="183"/>
      <c r="D29" s="115">
        <f>SUM(C30:C31)</f>
        <v>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190"/>
      <c r="B30" s="130"/>
      <c r="C30" s="134"/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7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56</v>
      </c>
      <c r="B32" s="133" t="s">
        <v>57</v>
      </c>
      <c r="C32" s="134"/>
      <c r="D32" s="184">
        <f>SUM(C33:C34)</f>
        <v>500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31"/>
      <c r="B33" s="182"/>
      <c r="C33" s="134">
        <v>500</v>
      </c>
      <c r="D33" s="184"/>
      <c r="E33" s="116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131"/>
      <c r="B34" s="129"/>
      <c r="C34" s="122"/>
      <c r="D34" s="184"/>
      <c r="E34" s="11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113" t="s">
        <v>58</v>
      </c>
      <c r="B35" s="114" t="s">
        <v>59</v>
      </c>
      <c r="C35" s="122"/>
      <c r="D35" s="184">
        <f>SUM(C36:C37)</f>
        <v>0</v>
      </c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35"/>
      <c r="B36" s="130"/>
      <c r="C36" s="122"/>
      <c r="D36" s="184"/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6"/>
      <c r="B37" s="137"/>
      <c r="C37" s="122"/>
      <c r="D37" s="115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8"/>
      <c r="B38" s="139"/>
      <c r="C38" s="122"/>
      <c r="D38" s="129"/>
      <c r="E38" s="10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13" t="s">
        <v>60</v>
      </c>
      <c r="B39" s="114" t="s">
        <v>61</v>
      </c>
      <c r="C39" s="129"/>
      <c r="D39" s="140">
        <f>SUM(C40:C43)</f>
        <v>0</v>
      </c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41"/>
      <c r="B40" s="198"/>
      <c r="C40" s="120"/>
      <c r="D40" s="184"/>
      <c r="E40" s="116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75" customHeight="1" x14ac:dyDescent="0.35">
      <c r="A41" s="131"/>
      <c r="B41" s="130"/>
      <c r="C41" s="134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200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95" customHeight="1" x14ac:dyDescent="0.35">
      <c r="A43" s="131"/>
      <c r="B43" s="129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30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13" t="s">
        <v>62</v>
      </c>
      <c r="B45" s="114" t="s">
        <v>63</v>
      </c>
      <c r="C45" s="118"/>
      <c r="D45" s="184">
        <f>SUM(C46:C49)</f>
        <v>0</v>
      </c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42"/>
      <c r="B46" s="143"/>
      <c r="C46" s="134"/>
      <c r="D46" s="108"/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142"/>
      <c r="B47" s="143"/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4"/>
      <c r="B48" s="143"/>
      <c r="C48" s="145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6"/>
      <c r="B49" s="147"/>
      <c r="C49" s="183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8" t="s">
        <v>64</v>
      </c>
      <c r="B50" s="152" t="s">
        <v>65</v>
      </c>
      <c r="C50" s="145"/>
      <c r="D50" s="108">
        <f>SUM(C51:C52)</f>
        <v>0</v>
      </c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1"/>
      <c r="B51" s="198"/>
      <c r="C51" s="145"/>
      <c r="D51" s="185"/>
      <c r="E51" s="1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50"/>
      <c r="B52" s="151"/>
      <c r="C52" s="145"/>
      <c r="D52" s="186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31"/>
      <c r="B53" s="129"/>
      <c r="C53" s="153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48" t="s">
        <v>66</v>
      </c>
      <c r="B55" s="152" t="s">
        <v>67</v>
      </c>
      <c r="C55" s="153"/>
      <c r="D55" s="187">
        <f>SUM(C56:C58)</f>
        <v>0</v>
      </c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1"/>
      <c r="B56" s="151"/>
      <c r="C56" s="153"/>
      <c r="D56" s="108"/>
      <c r="E56" s="116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97"/>
      <c r="B57" s="130"/>
      <c r="C57" s="153"/>
      <c r="D57" s="129"/>
      <c r="E57" s="10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41"/>
      <c r="B58" s="154"/>
      <c r="C58" s="125"/>
      <c r="D58" s="108"/>
      <c r="E58" s="11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35"/>
      <c r="B59" s="130"/>
      <c r="C59" s="134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56"/>
      <c r="B60" s="143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13">
        <v>1103</v>
      </c>
      <c r="B61" s="114" t="s">
        <v>9</v>
      </c>
      <c r="C61" s="119"/>
      <c r="D61" s="125">
        <f>SUM(C62)</f>
        <v>0</v>
      </c>
      <c r="E61" s="157"/>
      <c r="F61" s="49"/>
      <c r="G61" s="9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56"/>
      <c r="B62" s="143"/>
      <c r="C62" s="119"/>
      <c r="D62" s="125"/>
      <c r="E62" s="157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s="8" customFormat="1" ht="21.95" customHeight="1" x14ac:dyDescent="0.35">
      <c r="A63" s="138"/>
      <c r="B63" s="158"/>
      <c r="C63" s="119"/>
      <c r="D63" s="11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13"/>
      <c r="B64" s="223" t="s">
        <v>82</v>
      </c>
      <c r="C64" s="159"/>
      <c r="D64" s="115">
        <f>SUM(C65:C72)</f>
        <v>600</v>
      </c>
      <c r="E64" s="160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49" customFormat="1" ht="21.95" customHeight="1" x14ac:dyDescent="0.35">
      <c r="A65" s="97"/>
      <c r="B65" s="161" t="s">
        <v>41</v>
      </c>
      <c r="C65" s="122">
        <v>600</v>
      </c>
      <c r="D65" s="162"/>
      <c r="E65" s="163"/>
    </row>
    <row r="66" spans="1:28" s="49" customFormat="1" ht="21.95" customHeight="1" x14ac:dyDescent="0.35">
      <c r="A66" s="97"/>
      <c r="B66" s="161" t="s">
        <v>37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38</v>
      </c>
      <c r="C67" s="122"/>
      <c r="D67" s="162"/>
      <c r="E67" s="163"/>
    </row>
    <row r="68" spans="1:28" s="49" customFormat="1" ht="21.95" customHeight="1" x14ac:dyDescent="0.35">
      <c r="A68" s="113"/>
      <c r="B68" s="222" t="s">
        <v>83</v>
      </c>
      <c r="C68" s="122"/>
      <c r="D68" s="162"/>
      <c r="E68" s="163"/>
    </row>
    <row r="69" spans="1:28" s="49" customFormat="1" ht="21.95" customHeight="1" x14ac:dyDescent="0.35">
      <c r="A69" s="97"/>
      <c r="B69" s="161" t="s">
        <v>39</v>
      </c>
      <c r="C69" s="122"/>
      <c r="D69" s="162"/>
      <c r="E69" s="163"/>
    </row>
    <row r="70" spans="1:28" ht="21.95" customHeight="1" x14ac:dyDescent="0.35">
      <c r="A70" s="135"/>
      <c r="B70" s="126" t="s">
        <v>40</v>
      </c>
      <c r="C70" s="164"/>
      <c r="D70" s="165"/>
      <c r="E70" s="116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ht="21.95" customHeight="1" x14ac:dyDescent="0.35">
      <c r="A71" s="97"/>
      <c r="B71" s="166" t="s">
        <v>48</v>
      </c>
      <c r="C71" s="122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1"/>
      <c r="C72" s="119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113" t="s">
        <v>2</v>
      </c>
      <c r="B73" s="114" t="s">
        <v>6</v>
      </c>
      <c r="C73" s="125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97" t="s">
        <v>68</v>
      </c>
      <c r="B74" s="218" t="s">
        <v>78</v>
      </c>
      <c r="C74" s="155">
        <v>36090.639999999999</v>
      </c>
      <c r="D74" s="165"/>
      <c r="E74" s="157">
        <f>SUM(C74:C77)</f>
        <v>42076.37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69</v>
      </c>
      <c r="B75" s="219" t="s">
        <v>79</v>
      </c>
      <c r="C75" s="155">
        <v>5638.32</v>
      </c>
      <c r="D75" s="165"/>
      <c r="E75" s="167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70</v>
      </c>
      <c r="B76" s="218" t="s">
        <v>80</v>
      </c>
      <c r="C76" s="155">
        <v>0</v>
      </c>
      <c r="D76" s="108"/>
      <c r="E76" s="11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s="8" customFormat="1" ht="21.95" customHeight="1" x14ac:dyDescent="0.35">
      <c r="A77" s="168" t="s">
        <v>71</v>
      </c>
      <c r="B77" s="220" t="s">
        <v>81</v>
      </c>
      <c r="C77" s="155">
        <v>347.41</v>
      </c>
      <c r="D77" s="165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21.95" customHeight="1" x14ac:dyDescent="0.35">
      <c r="A78" s="168"/>
      <c r="B78" s="126"/>
      <c r="C78" s="155"/>
      <c r="D78" s="108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s="8" customFormat="1" ht="21.95" customHeight="1" x14ac:dyDescent="0.35">
      <c r="A79" s="132" t="s">
        <v>72</v>
      </c>
      <c r="B79" s="114" t="s">
        <v>5</v>
      </c>
      <c r="C79" s="155">
        <v>1246.02</v>
      </c>
      <c r="D79" s="108"/>
      <c r="E79" s="169">
        <f>SUM(C79)</f>
        <v>1246.02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ht="21.95" customHeight="1" x14ac:dyDescent="0.35">
      <c r="A80" s="113" t="s">
        <v>75</v>
      </c>
      <c r="B80" s="114" t="s">
        <v>4</v>
      </c>
      <c r="C80" s="188">
        <v>6732.22</v>
      </c>
      <c r="D80" s="108"/>
      <c r="E80" s="169">
        <f>SUM(C80)</f>
        <v>6732.22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68"/>
      <c r="B81" s="124"/>
      <c r="C81" s="188"/>
      <c r="D81" s="165"/>
      <c r="E81" s="157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13">
        <v>6001</v>
      </c>
      <c r="B82" s="221" t="s">
        <v>47</v>
      </c>
      <c r="C82" s="155"/>
      <c r="D82" s="115">
        <f>SUM(C83:C84)</f>
        <v>0</v>
      </c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70"/>
      <c r="B83" s="199"/>
      <c r="C83" s="172"/>
      <c r="D83" s="173"/>
      <c r="E83" s="174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/>
      <c r="B84" s="195"/>
      <c r="C84" s="171"/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27"/>
      <c r="B85" s="130"/>
      <c r="C85" s="172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13" t="s">
        <v>73</v>
      </c>
      <c r="B86" s="152" t="s">
        <v>46</v>
      </c>
      <c r="C86" s="119"/>
      <c r="D86" s="115"/>
      <c r="E86" s="175">
        <v>0.49</v>
      </c>
      <c r="F86" s="49"/>
      <c r="G86" s="90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s="49" customFormat="1" ht="21.95" customHeight="1" x14ac:dyDescent="0.35">
      <c r="A87" s="113" t="s">
        <v>74</v>
      </c>
      <c r="B87" s="152" t="s">
        <v>44</v>
      </c>
      <c r="C87" s="119"/>
      <c r="D87" s="108"/>
      <c r="E87" s="176"/>
      <c r="F87" s="79"/>
    </row>
    <row r="88" spans="1:28" ht="21.95" customHeight="1" thickBot="1" x14ac:dyDescent="0.4">
      <c r="A88" s="191"/>
      <c r="B88" s="192" t="s">
        <v>3</v>
      </c>
      <c r="C88" s="193"/>
      <c r="D88" s="193">
        <f>SUM(D9:D87)</f>
        <v>50055.1</v>
      </c>
      <c r="E88" s="194">
        <f>SUM(E9:E87)</f>
        <v>50055.1</v>
      </c>
      <c r="F88" s="49"/>
      <c r="G88" s="49"/>
      <c r="H88" s="49"/>
      <c r="I88" s="9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ht="21.95" customHeight="1" x14ac:dyDescent="0.4">
      <c r="A89" s="227" t="s">
        <v>45</v>
      </c>
      <c r="B89" s="227"/>
      <c r="C89" s="196"/>
      <c r="D89" s="177">
        <f>SUM(D88-E88)</f>
        <v>0</v>
      </c>
      <c r="E89" s="178" t="s">
        <v>2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35">
      <c r="A90" s="179"/>
      <c r="B90" s="180"/>
      <c r="C90" s="179"/>
      <c r="D90" s="179"/>
      <c r="E90" s="17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79"/>
      <c r="C91" s="179"/>
      <c r="D91" s="179"/>
      <c r="E91" s="179" t="s">
        <v>1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 t="s">
        <v>0</v>
      </c>
      <c r="E92" s="17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/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2">
      <c r="A99" s="96"/>
      <c r="B99" s="96"/>
      <c r="C99" s="96"/>
      <c r="D99" s="96"/>
      <c r="E99" s="96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</sheetData>
  <sortState ref="C54:D70">
    <sortCondition ref="C56:C70"/>
  </sortState>
  <mergeCells count="4">
    <mergeCell ref="A2:E2"/>
    <mergeCell ref="A89:B89"/>
    <mergeCell ref="A3:E3"/>
    <mergeCell ref="A4:E4"/>
  </mergeCells>
  <pageMargins left="1.4960629921259843" right="0.70866141732283472" top="0" bottom="0" header="0.31496062992125984" footer="0.31496062992125984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2017-10-17T17:06:34Z</cp:lastPrinted>
  <dcterms:created xsi:type="dcterms:W3CDTF">2015-03-03T23:37:12Z</dcterms:created>
  <dcterms:modified xsi:type="dcterms:W3CDTF">2018-01-13T18:00:14Z</dcterms:modified>
</cp:coreProperties>
</file>